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2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74" i="1"/>
  <c r="G73"/>
  <c r="G72"/>
  <c r="G75"/>
  <c r="G70"/>
  <c r="G69"/>
  <c r="G68"/>
  <c r="G71"/>
  <c r="G66"/>
  <c r="G65"/>
  <c r="G64"/>
  <c r="G67"/>
  <c r="G62"/>
  <c r="G61"/>
  <c r="G60"/>
  <c r="G63"/>
  <c r="G58"/>
  <c r="G57"/>
  <c r="G56"/>
  <c r="G59"/>
  <c r="G54"/>
  <c r="G53"/>
  <c r="G52"/>
  <c r="G55"/>
  <c r="G50"/>
  <c r="G49"/>
  <c r="G48"/>
  <c r="G51"/>
  <c r="G47"/>
  <c r="G44"/>
  <c r="G46"/>
  <c r="K73"/>
  <c r="I73"/>
  <c r="E72"/>
  <c r="K69"/>
  <c r="I69"/>
  <c r="E68"/>
  <c r="K65"/>
  <c r="I65"/>
  <c r="E64"/>
  <c r="K61"/>
  <c r="I61"/>
  <c r="E60"/>
  <c r="K57"/>
  <c r="I57"/>
  <c r="E56"/>
  <c r="K53"/>
  <c r="I53"/>
  <c r="E52"/>
  <c r="K49"/>
  <c r="I49"/>
  <c r="E48"/>
  <c r="K45"/>
  <c r="I45"/>
  <c r="G45"/>
  <c r="E45"/>
  <c r="E47"/>
  <c r="I44"/>
  <c r="I47"/>
  <c r="K44"/>
  <c r="K47"/>
  <c r="E49"/>
  <c r="E51"/>
  <c r="I48"/>
  <c r="I51"/>
  <c r="K48"/>
  <c r="K51"/>
  <c r="E53"/>
  <c r="E55"/>
  <c r="I52"/>
  <c r="I55"/>
  <c r="K52"/>
  <c r="K55"/>
  <c r="E57"/>
  <c r="E59"/>
  <c r="I56"/>
  <c r="I59"/>
  <c r="K56"/>
  <c r="K59"/>
  <c r="E61"/>
  <c r="E63"/>
  <c r="I60"/>
  <c r="I63"/>
  <c r="K60"/>
  <c r="K63"/>
  <c r="E65"/>
  <c r="E67"/>
  <c r="I64"/>
  <c r="I67"/>
  <c r="K64"/>
  <c r="K67"/>
  <c r="E69"/>
  <c r="E71"/>
  <c r="I68"/>
  <c r="I71"/>
  <c r="K68"/>
  <c r="K71"/>
  <c r="E73"/>
  <c r="E75"/>
  <c r="I72"/>
  <c r="I75"/>
  <c r="K72"/>
  <c r="K75"/>
  <c r="G21"/>
  <c r="K34"/>
  <c r="K30"/>
  <c r="K26"/>
  <c r="K22"/>
  <c r="K18"/>
  <c r="K14"/>
  <c r="I34"/>
  <c r="I30"/>
  <c r="I26"/>
  <c r="I22"/>
  <c r="I18"/>
  <c r="I14"/>
  <c r="G34"/>
  <c r="G30"/>
  <c r="G26"/>
  <c r="G22"/>
  <c r="G18"/>
  <c r="G14"/>
  <c r="E33"/>
  <c r="E29"/>
  <c r="E30"/>
  <c r="E25"/>
  <c r="E21"/>
  <c r="E17"/>
  <c r="E13"/>
  <c r="G10"/>
  <c r="K10"/>
  <c r="I10"/>
  <c r="E9"/>
  <c r="E10"/>
  <c r="E12"/>
  <c r="G9"/>
  <c r="G12"/>
  <c r="I9"/>
  <c r="I12"/>
  <c r="K9"/>
  <c r="K12"/>
  <c r="K6"/>
  <c r="I6"/>
  <c r="G6"/>
  <c r="E6"/>
  <c r="E8"/>
  <c r="G5"/>
  <c r="G8"/>
  <c r="I5"/>
  <c r="I8"/>
  <c r="K5"/>
  <c r="K8"/>
  <c r="E14"/>
  <c r="E16"/>
  <c r="G13"/>
  <c r="G16"/>
  <c r="I13"/>
  <c r="I16"/>
  <c r="K13"/>
  <c r="K16"/>
  <c r="E34"/>
  <c r="E36"/>
  <c r="G33"/>
  <c r="G36"/>
  <c r="I33"/>
  <c r="I36"/>
  <c r="K33"/>
  <c r="K36"/>
  <c r="E32"/>
  <c r="G29"/>
  <c r="G32"/>
  <c r="I29"/>
  <c r="I32"/>
  <c r="K29"/>
  <c r="K32"/>
  <c r="E26"/>
  <c r="E28"/>
  <c r="G25"/>
  <c r="G28"/>
  <c r="I25"/>
  <c r="I28"/>
  <c r="K25"/>
  <c r="K28"/>
  <c r="E22"/>
  <c r="E24"/>
  <c r="G24"/>
  <c r="I21"/>
  <c r="I24"/>
  <c r="K21"/>
  <c r="K24"/>
  <c r="E18"/>
  <c r="E20"/>
  <c r="G17"/>
  <c r="G20"/>
  <c r="I17"/>
  <c r="I20"/>
  <c r="K17"/>
  <c r="K20"/>
</calcChain>
</file>

<file path=xl/sharedStrings.xml><?xml version="1.0" encoding="utf-8"?>
<sst xmlns="http://schemas.openxmlformats.org/spreadsheetml/2006/main" count="232" uniqueCount="24">
  <si>
    <t>Escalas Salariales de Junio 2019</t>
  </si>
  <si>
    <t>Categoria</t>
  </si>
  <si>
    <t>Oficial Multiple</t>
  </si>
  <si>
    <t>Vht al 31/05/19</t>
  </si>
  <si>
    <t>B</t>
  </si>
  <si>
    <t>SNR</t>
  </si>
  <si>
    <t>VHT</t>
  </si>
  <si>
    <t>DIC/FEB 20</t>
  </si>
  <si>
    <t>SR</t>
  </si>
  <si>
    <t>MARZO/MAYO 20</t>
  </si>
  <si>
    <t>OFICIAL ESPECIALIZADO</t>
  </si>
  <si>
    <t>MUEBLES, ABERTURAS, CARPINTERIAS Y DEMAS MANUFACTURAS DE MADERA Y AFINES</t>
  </si>
  <si>
    <t>OFICIAL GENERAL</t>
  </si>
  <si>
    <t>MEDIO OFICIAL</t>
  </si>
  <si>
    <t>AYUDANTE</t>
  </si>
  <si>
    <t>OPERARIO ACT INDUSTRIAL</t>
  </si>
  <si>
    <t>MENORES 16 AÑOS</t>
  </si>
  <si>
    <t xml:space="preserve">MENORES DE 17 AÑOS </t>
  </si>
  <si>
    <t>JUNIO/AGO 19 *</t>
  </si>
  <si>
    <t>·         Bono Dto 665/2019: pagar en 5 cuotas consecutivas de $ 1.000 en la segunda quincena de septiembre cuota 1, segunda quincena de octubre cuota 2, segunda quincena de noviembre cuota 3, segunda quincena de diciembre cuota 4 y segunda quincena de enero 2020 cuota 5.</t>
  </si>
  <si>
    <t>·         Las sumas otorgadas en concepto del Bono 665/2019 no serán pasibles de retención alguna. Deberán figurar en los recibos con el ítem “Asignación no remunerativa – decreto 665/2019”.</t>
  </si>
  <si>
    <t>SEPT /NOV 19 *</t>
  </si>
  <si>
    <t>·   JUNIO -19 $ 1000.- suma fija por única vez deberá ser liquidada como “Asignación no remunerativa acuerdo paritario 2019-2020” o expresión similar. Si faltó de manera injustificada, la suma fija será menor. Si trabaja horas extras, la suma fija para la quincena será mayor. </t>
  </si>
  <si>
    <t xml:space="preserve">SNR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</si>
</sst>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1" fillId="0" borderId="1" xfId="0" applyFont="1" applyBorder="1"/>
    <xf numFmtId="0" fontId="0" fillId="0" borderId="8" xfId="0" applyFill="1" applyBorder="1"/>
    <xf numFmtId="0" fontId="0" fillId="0" borderId="8" xfId="0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5"/>
  <sheetViews>
    <sheetView tabSelected="1" workbookViewId="0">
      <selection activeCell="B12" sqref="B12"/>
    </sheetView>
  </sheetViews>
  <sheetFormatPr baseColWidth="10" defaultRowHeight="15"/>
  <cols>
    <col min="2" max="2" width="28.7109375" bestFit="1" customWidth="1"/>
    <col min="3" max="3" width="14.28515625" bestFit="1" customWidth="1"/>
    <col min="4" max="5" width="0" hidden="1" customWidth="1"/>
    <col min="6" max="6" width="14.42578125" hidden="1" customWidth="1"/>
    <col min="7" max="7" width="9" hidden="1" customWidth="1"/>
    <col min="8" max="8" width="10.42578125" hidden="1" customWidth="1"/>
    <col min="9" max="9" width="9" hidden="1" customWidth="1"/>
  </cols>
  <sheetData>
    <row r="2" spans="2:11">
      <c r="B2" t="s">
        <v>0</v>
      </c>
      <c r="C2" t="s">
        <v>11</v>
      </c>
    </row>
    <row r="4" spans="2:11">
      <c r="B4" s="1" t="s">
        <v>1</v>
      </c>
      <c r="C4" s="1" t="s">
        <v>3</v>
      </c>
      <c r="D4" s="1" t="s">
        <v>18</v>
      </c>
      <c r="E4" s="1"/>
      <c r="F4" s="1" t="s">
        <v>21</v>
      </c>
      <c r="G4" s="1"/>
      <c r="H4" s="1" t="s">
        <v>7</v>
      </c>
      <c r="I4" s="1"/>
      <c r="J4" s="1" t="s">
        <v>9</v>
      </c>
      <c r="K4" s="1"/>
    </row>
    <row r="5" spans="2:11">
      <c r="B5" s="5"/>
      <c r="C5" s="2"/>
      <c r="D5" s="1" t="s">
        <v>4</v>
      </c>
      <c r="E5" s="1">
        <v>141.97999999999999</v>
      </c>
      <c r="F5" s="1" t="s">
        <v>4</v>
      </c>
      <c r="G5" s="1">
        <f>+E8</f>
        <v>156.178</v>
      </c>
      <c r="H5" s="1" t="s">
        <v>4</v>
      </c>
      <c r="I5" s="1">
        <f>+G8</f>
        <v>167.53639999999999</v>
      </c>
      <c r="J5" s="1" t="s">
        <v>4</v>
      </c>
      <c r="K5" s="1">
        <f>+I8</f>
        <v>176.05519999999999</v>
      </c>
    </row>
    <row r="6" spans="2:11">
      <c r="B6" s="6" t="s">
        <v>2</v>
      </c>
      <c r="C6" s="3">
        <v>141.97999999999999</v>
      </c>
      <c r="D6" s="1" t="s">
        <v>5</v>
      </c>
      <c r="E6" s="1">
        <f>+E5*10/100</f>
        <v>14.198</v>
      </c>
      <c r="F6" s="1" t="s">
        <v>5</v>
      </c>
      <c r="G6" s="1">
        <f>+C6*8/100</f>
        <v>11.3584</v>
      </c>
      <c r="H6" s="1" t="s">
        <v>8</v>
      </c>
      <c r="I6" s="1">
        <f>+C6*6/100</f>
        <v>8.5187999999999988</v>
      </c>
      <c r="J6" s="1" t="s">
        <v>8</v>
      </c>
      <c r="K6" s="1">
        <f>+C6*6/100</f>
        <v>8.5187999999999988</v>
      </c>
    </row>
    <row r="7" spans="2:11">
      <c r="B7" s="6"/>
      <c r="C7" s="3"/>
      <c r="D7" s="1"/>
      <c r="E7" s="1"/>
      <c r="F7" s="1"/>
      <c r="G7" s="1"/>
      <c r="H7" s="1"/>
      <c r="I7" s="1"/>
      <c r="J7" s="1"/>
      <c r="K7" s="1"/>
    </row>
    <row r="8" spans="2:11">
      <c r="B8" s="7"/>
      <c r="C8" s="4"/>
      <c r="D8" s="9" t="s">
        <v>6</v>
      </c>
      <c r="E8" s="9">
        <f>+E5+E6</f>
        <v>156.178</v>
      </c>
      <c r="F8" s="9" t="s">
        <v>6</v>
      </c>
      <c r="G8" s="9">
        <f>+G5+G6</f>
        <v>167.53639999999999</v>
      </c>
      <c r="H8" s="9" t="s">
        <v>6</v>
      </c>
      <c r="I8" s="9">
        <f>+I5+I6</f>
        <v>176.05519999999999</v>
      </c>
      <c r="J8" s="9" t="s">
        <v>6</v>
      </c>
      <c r="K8" s="9">
        <f>+K5+K6</f>
        <v>184.57399999999998</v>
      </c>
    </row>
    <row r="9" spans="2:11">
      <c r="B9" s="5"/>
      <c r="C9" s="2"/>
      <c r="D9" s="8" t="s">
        <v>4</v>
      </c>
      <c r="E9" s="1">
        <f>+C10</f>
        <v>127.12</v>
      </c>
      <c r="F9" s="8" t="s">
        <v>4</v>
      </c>
      <c r="G9" s="1">
        <f>+E12</f>
        <v>139.83199999999999</v>
      </c>
      <c r="H9" s="8" t="s">
        <v>4</v>
      </c>
      <c r="I9" s="1">
        <f>+G12</f>
        <v>150.0016</v>
      </c>
      <c r="J9" s="8" t="s">
        <v>4</v>
      </c>
      <c r="K9" s="1">
        <f>+I12</f>
        <v>157.62879999999998</v>
      </c>
    </row>
    <row r="10" spans="2:11">
      <c r="B10" s="6" t="s">
        <v>10</v>
      </c>
      <c r="C10" s="3">
        <v>127.12</v>
      </c>
      <c r="D10" s="8" t="s">
        <v>5</v>
      </c>
      <c r="E10" s="1">
        <f>+E9*10/100</f>
        <v>12.712</v>
      </c>
      <c r="F10" s="8" t="s">
        <v>5</v>
      </c>
      <c r="G10" s="1">
        <f>+C10*8/100</f>
        <v>10.169600000000001</v>
      </c>
      <c r="H10" s="8" t="s">
        <v>8</v>
      </c>
      <c r="I10" s="1">
        <f>+C10*6/100</f>
        <v>7.6272000000000002</v>
      </c>
      <c r="J10" s="8" t="s">
        <v>8</v>
      </c>
      <c r="K10" s="1">
        <f>+C10*6/100</f>
        <v>7.6272000000000002</v>
      </c>
    </row>
    <row r="11" spans="2:11">
      <c r="B11" s="6"/>
      <c r="C11" s="3"/>
      <c r="D11" s="1"/>
      <c r="E11" s="1"/>
      <c r="F11" s="1"/>
      <c r="G11" s="1"/>
      <c r="H11" s="1"/>
      <c r="I11" s="1"/>
      <c r="J11" s="1"/>
      <c r="K11" s="1"/>
    </row>
    <row r="12" spans="2:11">
      <c r="B12" s="6"/>
      <c r="C12" s="3"/>
      <c r="D12" s="9" t="s">
        <v>6</v>
      </c>
      <c r="E12" s="9">
        <f>+E9+E10</f>
        <v>139.83199999999999</v>
      </c>
      <c r="F12" s="9" t="s">
        <v>6</v>
      </c>
      <c r="G12" s="9">
        <f>+G9+G10</f>
        <v>150.0016</v>
      </c>
      <c r="H12" s="9" t="s">
        <v>6</v>
      </c>
      <c r="I12" s="9">
        <f>+I9+I10</f>
        <v>157.62879999999998</v>
      </c>
      <c r="J12" s="9" t="s">
        <v>6</v>
      </c>
      <c r="K12" s="9">
        <f>+K9+K10</f>
        <v>165.25599999999997</v>
      </c>
    </row>
    <row r="13" spans="2:11">
      <c r="B13" s="5"/>
      <c r="C13" s="2"/>
      <c r="D13" s="10" t="s">
        <v>4</v>
      </c>
      <c r="E13" s="1">
        <f>+C14</f>
        <v>117.35</v>
      </c>
      <c r="F13" s="8" t="s">
        <v>4</v>
      </c>
      <c r="G13" s="1">
        <f>+E16</f>
        <v>129.08499999999998</v>
      </c>
      <c r="H13" s="8" t="s">
        <v>4</v>
      </c>
      <c r="I13" s="1">
        <f>+G16</f>
        <v>138.47299999999998</v>
      </c>
      <c r="J13" s="8" t="s">
        <v>4</v>
      </c>
      <c r="K13" s="1">
        <f>+I16</f>
        <v>145.51399999999998</v>
      </c>
    </row>
    <row r="14" spans="2:11">
      <c r="B14" s="6" t="s">
        <v>12</v>
      </c>
      <c r="C14" s="3">
        <v>117.35</v>
      </c>
      <c r="D14" s="10" t="s">
        <v>5</v>
      </c>
      <c r="E14" s="1">
        <f>+E13*10/100</f>
        <v>11.734999999999999</v>
      </c>
      <c r="F14" s="8" t="s">
        <v>5</v>
      </c>
      <c r="G14" s="1">
        <f>+C14*8/100</f>
        <v>9.3879999999999999</v>
      </c>
      <c r="H14" s="8" t="s">
        <v>8</v>
      </c>
      <c r="I14" s="1">
        <f>+C14*6/100</f>
        <v>7.0409999999999995</v>
      </c>
      <c r="J14" s="8" t="s">
        <v>8</v>
      </c>
      <c r="K14" s="1">
        <f>+C14*6/100</f>
        <v>7.0409999999999995</v>
      </c>
    </row>
    <row r="15" spans="2:11">
      <c r="B15" s="6"/>
      <c r="C15" s="3"/>
      <c r="D15" s="11"/>
      <c r="E15" s="1"/>
      <c r="F15" s="1"/>
      <c r="G15" s="1"/>
      <c r="H15" s="1"/>
      <c r="I15" s="1"/>
      <c r="J15" s="1"/>
      <c r="K15" s="1"/>
    </row>
    <row r="16" spans="2:11">
      <c r="B16" s="7"/>
      <c r="C16" s="4"/>
      <c r="D16" s="12" t="s">
        <v>6</v>
      </c>
      <c r="E16" s="9">
        <f>+E13+E14</f>
        <v>129.08499999999998</v>
      </c>
      <c r="F16" s="9" t="s">
        <v>6</v>
      </c>
      <c r="G16" s="9">
        <f>+G13+G14</f>
        <v>138.47299999999998</v>
      </c>
      <c r="H16" s="9" t="s">
        <v>6</v>
      </c>
      <c r="I16" s="9">
        <f>+I13+I14</f>
        <v>145.51399999999998</v>
      </c>
      <c r="J16" s="9" t="s">
        <v>6</v>
      </c>
      <c r="K16" s="9">
        <f>+K13+K14</f>
        <v>152.55499999999998</v>
      </c>
    </row>
    <row r="17" spans="2:11">
      <c r="B17" s="5"/>
      <c r="C17" s="2"/>
      <c r="D17" s="8" t="s">
        <v>4</v>
      </c>
      <c r="E17" s="1">
        <f>+C18</f>
        <v>106.23</v>
      </c>
      <c r="F17" s="8" t="s">
        <v>4</v>
      </c>
      <c r="G17" s="1">
        <f>+E20</f>
        <v>116.85300000000001</v>
      </c>
      <c r="H17" s="8" t="s">
        <v>4</v>
      </c>
      <c r="I17" s="1">
        <f>+G20</f>
        <v>125.35140000000001</v>
      </c>
      <c r="J17" s="8" t="s">
        <v>4</v>
      </c>
      <c r="K17" s="1">
        <f>+I20</f>
        <v>131.7252</v>
      </c>
    </row>
    <row r="18" spans="2:11">
      <c r="B18" s="6" t="s">
        <v>13</v>
      </c>
      <c r="C18" s="3">
        <v>106.23</v>
      </c>
      <c r="D18" s="8" t="s">
        <v>5</v>
      </c>
      <c r="E18" s="1">
        <f>+E17*10/100</f>
        <v>10.622999999999999</v>
      </c>
      <c r="F18" s="8" t="s">
        <v>5</v>
      </c>
      <c r="G18" s="1">
        <f>+C18*8/100</f>
        <v>8.4984000000000002</v>
      </c>
      <c r="H18" s="8" t="s">
        <v>8</v>
      </c>
      <c r="I18" s="1">
        <f>+C18*6/100</f>
        <v>6.3738000000000001</v>
      </c>
      <c r="J18" s="8" t="s">
        <v>8</v>
      </c>
      <c r="K18" s="1">
        <f>+C18*6/100</f>
        <v>6.3738000000000001</v>
      </c>
    </row>
    <row r="19" spans="2:11">
      <c r="B19" s="6"/>
      <c r="C19" s="3"/>
      <c r="D19" s="1"/>
      <c r="E19" s="1"/>
      <c r="F19" s="1"/>
      <c r="G19" s="1"/>
      <c r="H19" s="1"/>
      <c r="I19" s="1"/>
      <c r="J19" s="1"/>
      <c r="K19" s="1"/>
    </row>
    <row r="20" spans="2:11">
      <c r="B20" s="7"/>
      <c r="C20" s="4"/>
      <c r="D20" s="9" t="s">
        <v>6</v>
      </c>
      <c r="E20" s="1">
        <f>+E17+E18</f>
        <v>116.85300000000001</v>
      </c>
      <c r="F20" s="9" t="s">
        <v>6</v>
      </c>
      <c r="G20" s="1">
        <f>+G17+G18</f>
        <v>125.35140000000001</v>
      </c>
      <c r="H20" s="9" t="s">
        <v>6</v>
      </c>
      <c r="I20" s="1">
        <f>+I17+I18</f>
        <v>131.7252</v>
      </c>
      <c r="J20" s="9" t="s">
        <v>6</v>
      </c>
      <c r="K20" s="9">
        <f>+K17+K18</f>
        <v>138.09899999999999</v>
      </c>
    </row>
    <row r="21" spans="2:11">
      <c r="B21" s="5"/>
      <c r="C21" s="2"/>
      <c r="D21" s="8" t="s">
        <v>4</v>
      </c>
      <c r="E21" s="1">
        <f>+C22</f>
        <v>101.71</v>
      </c>
      <c r="F21" s="8" t="s">
        <v>4</v>
      </c>
      <c r="G21" s="1">
        <f>+E24</f>
        <v>111.881</v>
      </c>
      <c r="H21" s="8" t="s">
        <v>4</v>
      </c>
      <c r="I21" s="1">
        <f>+G24</f>
        <v>120.01779999999999</v>
      </c>
      <c r="J21" s="8" t="s">
        <v>4</v>
      </c>
      <c r="K21" s="1">
        <f>+I24</f>
        <v>126.12039999999999</v>
      </c>
    </row>
    <row r="22" spans="2:11">
      <c r="B22" s="6" t="s">
        <v>14</v>
      </c>
      <c r="C22" s="3">
        <v>101.71</v>
      </c>
      <c r="D22" s="8" t="s">
        <v>5</v>
      </c>
      <c r="E22" s="1">
        <f>+E21*10/100</f>
        <v>10.170999999999999</v>
      </c>
      <c r="F22" s="8" t="s">
        <v>5</v>
      </c>
      <c r="G22" s="1">
        <f>+C22*8/100</f>
        <v>8.1367999999999991</v>
      </c>
      <c r="H22" s="8" t="s">
        <v>8</v>
      </c>
      <c r="I22" s="1">
        <f>+C22*6/100</f>
        <v>6.1025999999999998</v>
      </c>
      <c r="J22" s="8" t="s">
        <v>8</v>
      </c>
      <c r="K22" s="1">
        <f>+C22*6/100</f>
        <v>6.1025999999999998</v>
      </c>
    </row>
    <row r="23" spans="2:11">
      <c r="B23" s="6"/>
      <c r="C23" s="3"/>
      <c r="D23" s="1"/>
      <c r="E23" s="1"/>
      <c r="F23" s="1"/>
      <c r="G23" s="1"/>
      <c r="H23" s="1"/>
      <c r="I23" s="1"/>
      <c r="J23" s="1"/>
      <c r="K23" s="1"/>
    </row>
    <row r="24" spans="2:11">
      <c r="B24" s="7"/>
      <c r="C24" s="4"/>
      <c r="D24" s="9" t="s">
        <v>6</v>
      </c>
      <c r="E24" s="9">
        <f>+E21+E22</f>
        <v>111.881</v>
      </c>
      <c r="F24" s="9" t="s">
        <v>6</v>
      </c>
      <c r="G24" s="9">
        <f>+G21+G22</f>
        <v>120.01779999999999</v>
      </c>
      <c r="H24" s="9" t="s">
        <v>6</v>
      </c>
      <c r="I24" s="9">
        <f>+I21+I22</f>
        <v>126.12039999999999</v>
      </c>
      <c r="J24" s="9" t="s">
        <v>6</v>
      </c>
      <c r="K24" s="9">
        <f>+K21+K22</f>
        <v>132.22299999999998</v>
      </c>
    </row>
    <row r="25" spans="2:11">
      <c r="B25" s="5"/>
      <c r="C25" s="2"/>
      <c r="D25" s="8" t="s">
        <v>4</v>
      </c>
      <c r="E25" s="1">
        <f>+C26</f>
        <v>100.14</v>
      </c>
      <c r="F25" s="8" t="s">
        <v>4</v>
      </c>
      <c r="G25" s="1">
        <f>+E28</f>
        <v>110.154</v>
      </c>
      <c r="H25" s="8" t="s">
        <v>4</v>
      </c>
      <c r="I25" s="1">
        <f>+G28</f>
        <v>118.1652</v>
      </c>
      <c r="J25" s="8" t="s">
        <v>4</v>
      </c>
      <c r="K25" s="1">
        <f>+I28</f>
        <v>124.17359999999999</v>
      </c>
    </row>
    <row r="26" spans="2:11">
      <c r="B26" s="6" t="s">
        <v>15</v>
      </c>
      <c r="C26" s="3">
        <v>100.14</v>
      </c>
      <c r="D26" s="8" t="s">
        <v>5</v>
      </c>
      <c r="E26" s="1">
        <f>+E25*10/100</f>
        <v>10.013999999999999</v>
      </c>
      <c r="F26" s="8" t="s">
        <v>5</v>
      </c>
      <c r="G26" s="1">
        <f>+C26*8/100</f>
        <v>8.0112000000000005</v>
      </c>
      <c r="H26" s="8" t="s">
        <v>8</v>
      </c>
      <c r="I26" s="1">
        <f>+C26*6/100</f>
        <v>6.0084</v>
      </c>
      <c r="J26" s="8" t="s">
        <v>8</v>
      </c>
      <c r="K26" s="1">
        <f>+C26*6/100</f>
        <v>6.0084</v>
      </c>
    </row>
    <row r="27" spans="2:11">
      <c r="B27" s="6"/>
      <c r="C27" s="3"/>
      <c r="D27" s="1"/>
      <c r="E27" s="1"/>
      <c r="F27" s="1"/>
      <c r="G27" s="1"/>
      <c r="H27" s="1"/>
      <c r="I27" s="1"/>
      <c r="J27" s="1"/>
      <c r="K27" s="1"/>
    </row>
    <row r="28" spans="2:11">
      <c r="B28" s="7"/>
      <c r="C28" s="4"/>
      <c r="D28" s="9" t="s">
        <v>6</v>
      </c>
      <c r="E28" s="1">
        <f>+E25+E26</f>
        <v>110.154</v>
      </c>
      <c r="F28" s="9" t="s">
        <v>6</v>
      </c>
      <c r="G28" s="1">
        <f>+G25+G26</f>
        <v>118.1652</v>
      </c>
      <c r="H28" s="9" t="s">
        <v>6</v>
      </c>
      <c r="I28" s="1">
        <f>+I25+I26</f>
        <v>124.17359999999999</v>
      </c>
      <c r="J28" s="9" t="s">
        <v>6</v>
      </c>
      <c r="K28" s="9">
        <f>+K25+K26</f>
        <v>130.18199999999999</v>
      </c>
    </row>
    <row r="29" spans="2:11">
      <c r="B29" s="5"/>
      <c r="C29" s="2"/>
      <c r="D29" s="8" t="s">
        <v>4</v>
      </c>
      <c r="E29" s="1">
        <f>+C30</f>
        <v>81.14</v>
      </c>
      <c r="F29" s="8" t="s">
        <v>4</v>
      </c>
      <c r="G29" s="1">
        <f>+E32</f>
        <v>89.254000000000005</v>
      </c>
      <c r="H29" s="8" t="s">
        <v>4</v>
      </c>
      <c r="I29" s="1">
        <f>+G32</f>
        <v>95.745200000000011</v>
      </c>
      <c r="J29" s="8" t="s">
        <v>4</v>
      </c>
      <c r="K29" s="1">
        <f>+I32</f>
        <v>100.61360000000001</v>
      </c>
    </row>
    <row r="30" spans="2:11">
      <c r="B30" s="6" t="s">
        <v>16</v>
      </c>
      <c r="C30" s="3">
        <v>81.14</v>
      </c>
      <c r="D30" s="8" t="s">
        <v>5</v>
      </c>
      <c r="E30" s="1">
        <f>+E29*10/100</f>
        <v>8.113999999999999</v>
      </c>
      <c r="F30" s="8" t="s">
        <v>5</v>
      </c>
      <c r="G30" s="1">
        <f>+C30*8/100</f>
        <v>6.4912000000000001</v>
      </c>
      <c r="H30" s="8" t="s">
        <v>8</v>
      </c>
      <c r="I30" s="1">
        <f>+C30*6/100</f>
        <v>4.8684000000000003</v>
      </c>
      <c r="J30" s="8" t="s">
        <v>8</v>
      </c>
      <c r="K30" s="1">
        <f>+C30*6/100</f>
        <v>4.8684000000000003</v>
      </c>
    </row>
    <row r="31" spans="2:11">
      <c r="B31" s="6"/>
      <c r="C31" s="3"/>
      <c r="D31" s="1"/>
      <c r="E31" s="1"/>
      <c r="F31" s="1"/>
      <c r="G31" s="1"/>
      <c r="H31" s="1"/>
      <c r="I31" s="1"/>
      <c r="J31" s="1"/>
      <c r="K31" s="1"/>
    </row>
    <row r="32" spans="2:11">
      <c r="B32" s="7"/>
      <c r="C32" s="4"/>
      <c r="D32" s="9" t="s">
        <v>6</v>
      </c>
      <c r="E32" s="9">
        <f>+E29+E30</f>
        <v>89.254000000000005</v>
      </c>
      <c r="F32" s="9" t="s">
        <v>6</v>
      </c>
      <c r="G32" s="9">
        <f>+G29+G30</f>
        <v>95.745200000000011</v>
      </c>
      <c r="H32" s="9" t="s">
        <v>6</v>
      </c>
      <c r="I32" s="9">
        <f>+I29+I30</f>
        <v>100.61360000000001</v>
      </c>
      <c r="J32" s="9" t="s">
        <v>6</v>
      </c>
      <c r="K32" s="9">
        <f>+K29+K30</f>
        <v>105.482</v>
      </c>
    </row>
    <row r="33" spans="2:11">
      <c r="B33" s="5"/>
      <c r="C33" s="2"/>
      <c r="D33" s="8" t="s">
        <v>4</v>
      </c>
      <c r="E33" s="1">
        <f>+C34</f>
        <v>90.13</v>
      </c>
      <c r="F33" s="8" t="s">
        <v>4</v>
      </c>
      <c r="G33" s="1">
        <f>+E36</f>
        <v>99.143000000000001</v>
      </c>
      <c r="H33" s="8" t="s">
        <v>4</v>
      </c>
      <c r="I33" s="1">
        <f>+G36</f>
        <v>106.35339999999999</v>
      </c>
      <c r="J33" s="8" t="s">
        <v>4</v>
      </c>
      <c r="K33" s="1">
        <f>+I36</f>
        <v>111.76119999999999</v>
      </c>
    </row>
    <row r="34" spans="2:11">
      <c r="B34" s="6" t="s">
        <v>17</v>
      </c>
      <c r="C34" s="3">
        <v>90.13</v>
      </c>
      <c r="D34" s="8" t="s">
        <v>5</v>
      </c>
      <c r="E34" s="1">
        <f>+E33*10/100</f>
        <v>9.0129999999999999</v>
      </c>
      <c r="F34" s="8" t="s">
        <v>5</v>
      </c>
      <c r="G34" s="1">
        <f>+C34*8/100</f>
        <v>7.2103999999999999</v>
      </c>
      <c r="H34" s="8" t="s">
        <v>8</v>
      </c>
      <c r="I34" s="1">
        <f>+C34*6/100</f>
        <v>5.4077999999999999</v>
      </c>
      <c r="J34" s="8" t="s">
        <v>8</v>
      </c>
      <c r="K34" s="1">
        <f>+C34*6/100</f>
        <v>5.4077999999999999</v>
      </c>
    </row>
    <row r="35" spans="2:11">
      <c r="B35" s="6"/>
      <c r="C35" s="3"/>
      <c r="D35" s="1"/>
      <c r="E35" s="1"/>
      <c r="F35" s="1"/>
      <c r="G35" s="1"/>
      <c r="H35" s="1"/>
      <c r="I35" s="1"/>
      <c r="J35" s="1"/>
      <c r="K35" s="1"/>
    </row>
    <row r="36" spans="2:11">
      <c r="B36" s="7"/>
      <c r="C36" s="4"/>
      <c r="D36" s="9" t="s">
        <v>6</v>
      </c>
      <c r="E36" s="9">
        <f>+E33+E34</f>
        <v>99.143000000000001</v>
      </c>
      <c r="F36" s="9" t="s">
        <v>6</v>
      </c>
      <c r="G36" s="9">
        <f>+G33+G34</f>
        <v>106.35339999999999</v>
      </c>
      <c r="H36" s="9" t="s">
        <v>6</v>
      </c>
      <c r="I36" s="9">
        <f>+I33+I34</f>
        <v>111.76119999999999</v>
      </c>
      <c r="J36" s="9" t="s">
        <v>6</v>
      </c>
      <c r="K36" s="9">
        <f>+K33+K34</f>
        <v>117.16899999999998</v>
      </c>
    </row>
    <row r="38" spans="2:11">
      <c r="B38" t="s">
        <v>22</v>
      </c>
    </row>
    <row r="39" spans="2:11">
      <c r="B39" t="s">
        <v>19</v>
      </c>
    </row>
    <row r="40" spans="2:11">
      <c r="B40" t="s">
        <v>20</v>
      </c>
    </row>
    <row r="43" spans="2:11">
      <c r="B43" s="1" t="s">
        <v>1</v>
      </c>
      <c r="C43" s="1" t="s">
        <v>3</v>
      </c>
      <c r="D43" s="1" t="s">
        <v>18</v>
      </c>
      <c r="E43" s="1"/>
      <c r="F43" s="1" t="s">
        <v>21</v>
      </c>
      <c r="G43" s="1"/>
      <c r="H43" s="1" t="s">
        <v>7</v>
      </c>
      <c r="I43" s="1"/>
      <c r="J43" s="1" t="s">
        <v>9</v>
      </c>
      <c r="K43" s="1"/>
    </row>
    <row r="44" spans="2:11">
      <c r="B44" s="5"/>
      <c r="C44" s="2"/>
      <c r="D44" s="1" t="s">
        <v>4</v>
      </c>
      <c r="E44" s="1">
        <v>141.97999999999999</v>
      </c>
      <c r="F44" s="1" t="s">
        <v>4</v>
      </c>
      <c r="G44" s="1">
        <f>+C45</f>
        <v>141.97999999999999</v>
      </c>
      <c r="H44" s="1" t="s">
        <v>4</v>
      </c>
      <c r="I44" s="1">
        <f>+G47</f>
        <v>167.53639999999999</v>
      </c>
      <c r="J44" s="1" t="s">
        <v>4</v>
      </c>
      <c r="K44" s="1">
        <f>+I47</f>
        <v>176.05519999999999</v>
      </c>
    </row>
    <row r="45" spans="2:11">
      <c r="B45" s="6" t="s">
        <v>2</v>
      </c>
      <c r="C45" s="3">
        <v>141.97999999999999</v>
      </c>
      <c r="D45" s="1" t="s">
        <v>5</v>
      </c>
      <c r="E45" s="1">
        <f>+E44*10/100</f>
        <v>14.198</v>
      </c>
      <c r="F45" s="1" t="s">
        <v>5</v>
      </c>
      <c r="G45" s="1">
        <f>+C45*8/100</f>
        <v>11.3584</v>
      </c>
      <c r="H45" s="1" t="s">
        <v>8</v>
      </c>
      <c r="I45" s="1">
        <f>+C45*6/100</f>
        <v>8.5187999999999988</v>
      </c>
      <c r="J45" s="1" t="s">
        <v>8</v>
      </c>
      <c r="K45" s="1">
        <f>+C45*6/100</f>
        <v>8.5187999999999988</v>
      </c>
    </row>
    <row r="46" spans="2:11">
      <c r="B46" s="6"/>
      <c r="C46" s="3"/>
      <c r="D46" s="1"/>
      <c r="E46" s="1"/>
      <c r="F46" s="1" t="s">
        <v>23</v>
      </c>
      <c r="G46" s="1">
        <f>+E45</f>
        <v>14.198</v>
      </c>
      <c r="H46" s="1"/>
      <c r="I46" s="1"/>
      <c r="J46" s="1"/>
      <c r="K46" s="1"/>
    </row>
    <row r="47" spans="2:11">
      <c r="B47" s="7"/>
      <c r="C47" s="4"/>
      <c r="D47" s="9" t="s">
        <v>6</v>
      </c>
      <c r="E47" s="9">
        <f>+E44+E45</f>
        <v>156.178</v>
      </c>
      <c r="F47" s="9" t="s">
        <v>6</v>
      </c>
      <c r="G47" s="9">
        <f>+G44+G45+G46</f>
        <v>167.53639999999999</v>
      </c>
      <c r="H47" s="9" t="s">
        <v>6</v>
      </c>
      <c r="I47" s="9">
        <f>+I44+I45</f>
        <v>176.05519999999999</v>
      </c>
      <c r="J47" s="9" t="s">
        <v>6</v>
      </c>
      <c r="K47" s="9">
        <f>+K44+K45</f>
        <v>184.57399999999998</v>
      </c>
    </row>
    <row r="48" spans="2:11">
      <c r="B48" s="5"/>
      <c r="C48" s="2"/>
      <c r="D48" s="8" t="s">
        <v>4</v>
      </c>
      <c r="E48" s="1">
        <f>+C49</f>
        <v>127.12</v>
      </c>
      <c r="F48" s="8" t="s">
        <v>4</v>
      </c>
      <c r="G48" s="1">
        <f>+C49</f>
        <v>127.12</v>
      </c>
      <c r="H48" s="8" t="s">
        <v>4</v>
      </c>
      <c r="I48" s="1">
        <f>+G51</f>
        <v>150.0016</v>
      </c>
      <c r="J48" s="8" t="s">
        <v>4</v>
      </c>
      <c r="K48" s="1">
        <f>+I51</f>
        <v>157.62879999999998</v>
      </c>
    </row>
    <row r="49" spans="2:11">
      <c r="B49" s="6" t="s">
        <v>10</v>
      </c>
      <c r="C49" s="3">
        <v>127.12</v>
      </c>
      <c r="D49" s="8" t="s">
        <v>5</v>
      </c>
      <c r="E49" s="1">
        <f>+E48*10/100</f>
        <v>12.712</v>
      </c>
      <c r="F49" s="8" t="s">
        <v>5</v>
      </c>
      <c r="G49" s="1">
        <f>+C49*8/100</f>
        <v>10.169600000000001</v>
      </c>
      <c r="H49" s="8" t="s">
        <v>8</v>
      </c>
      <c r="I49" s="1">
        <f>+C49*6/100</f>
        <v>7.6272000000000002</v>
      </c>
      <c r="J49" s="8" t="s">
        <v>8</v>
      </c>
      <c r="K49" s="1">
        <f>+C49*6/100</f>
        <v>7.6272000000000002</v>
      </c>
    </row>
    <row r="50" spans="2:11">
      <c r="B50" s="6"/>
      <c r="C50" s="3"/>
      <c r="D50" s="1"/>
      <c r="E50" s="1"/>
      <c r="F50" s="1" t="s">
        <v>5</v>
      </c>
      <c r="G50" s="1">
        <f>+E49</f>
        <v>12.712</v>
      </c>
      <c r="H50" s="1"/>
      <c r="I50" s="1"/>
      <c r="J50" s="1"/>
      <c r="K50" s="1"/>
    </row>
    <row r="51" spans="2:11">
      <c r="B51" s="6"/>
      <c r="C51" s="3"/>
      <c r="D51" s="9" t="s">
        <v>6</v>
      </c>
      <c r="E51" s="9">
        <f>+E48+E49</f>
        <v>139.83199999999999</v>
      </c>
      <c r="F51" s="9" t="s">
        <v>6</v>
      </c>
      <c r="G51" s="9">
        <f>+G48+G49+G50</f>
        <v>150.0016</v>
      </c>
      <c r="H51" s="9" t="s">
        <v>6</v>
      </c>
      <c r="I51" s="9">
        <f>+I48+I49</f>
        <v>157.62879999999998</v>
      </c>
      <c r="J51" s="9" t="s">
        <v>6</v>
      </c>
      <c r="K51" s="9">
        <f>+K48+K49</f>
        <v>165.25599999999997</v>
      </c>
    </row>
    <row r="52" spans="2:11">
      <c r="B52" s="5"/>
      <c r="C52" s="2"/>
      <c r="D52" s="10" t="s">
        <v>4</v>
      </c>
      <c r="E52" s="1">
        <f>+C53</f>
        <v>117.35</v>
      </c>
      <c r="F52" s="8" t="s">
        <v>4</v>
      </c>
      <c r="G52" s="1">
        <f>+C53</f>
        <v>117.35</v>
      </c>
      <c r="H52" s="8" t="s">
        <v>4</v>
      </c>
      <c r="I52" s="1">
        <f>+G55</f>
        <v>138.47300000000001</v>
      </c>
      <c r="J52" s="8" t="s">
        <v>4</v>
      </c>
      <c r="K52" s="1">
        <f>+I55</f>
        <v>145.51400000000001</v>
      </c>
    </row>
    <row r="53" spans="2:11">
      <c r="B53" s="6" t="s">
        <v>12</v>
      </c>
      <c r="C53" s="3">
        <v>117.35</v>
      </c>
      <c r="D53" s="10" t="s">
        <v>5</v>
      </c>
      <c r="E53" s="1">
        <f>+E52*10/100</f>
        <v>11.734999999999999</v>
      </c>
      <c r="F53" s="8" t="s">
        <v>5</v>
      </c>
      <c r="G53" s="1">
        <f>+C53*8/100</f>
        <v>9.3879999999999999</v>
      </c>
      <c r="H53" s="8" t="s">
        <v>8</v>
      </c>
      <c r="I53" s="1">
        <f>+C53*6/100</f>
        <v>7.0409999999999995</v>
      </c>
      <c r="J53" s="8" t="s">
        <v>8</v>
      </c>
      <c r="K53" s="1">
        <f>+C53*6/100</f>
        <v>7.0409999999999995</v>
      </c>
    </row>
    <row r="54" spans="2:11">
      <c r="B54" s="6"/>
      <c r="C54" s="3"/>
      <c r="D54" s="11"/>
      <c r="E54" s="1"/>
      <c r="F54" s="1"/>
      <c r="G54" s="1">
        <f>+E53</f>
        <v>11.734999999999999</v>
      </c>
      <c r="H54" s="1"/>
      <c r="I54" s="1"/>
      <c r="J54" s="1"/>
      <c r="K54" s="1"/>
    </row>
    <row r="55" spans="2:11">
      <c r="B55" s="7"/>
      <c r="C55" s="4"/>
      <c r="D55" s="12" t="s">
        <v>6</v>
      </c>
      <c r="E55" s="9">
        <f>+E52+E53</f>
        <v>129.08499999999998</v>
      </c>
      <c r="F55" s="9" t="s">
        <v>6</v>
      </c>
      <c r="G55" s="9">
        <f>+G52+G53+G54</f>
        <v>138.47300000000001</v>
      </c>
      <c r="H55" s="9" t="s">
        <v>6</v>
      </c>
      <c r="I55" s="9">
        <f>+I52+I53</f>
        <v>145.51400000000001</v>
      </c>
      <c r="J55" s="9" t="s">
        <v>6</v>
      </c>
      <c r="K55" s="9">
        <f>+K52+K53</f>
        <v>152.55500000000001</v>
      </c>
    </row>
    <row r="56" spans="2:11">
      <c r="B56" s="5"/>
      <c r="C56" s="2"/>
      <c r="D56" s="8" t="s">
        <v>4</v>
      </c>
      <c r="E56" s="1">
        <f>+C57</f>
        <v>106.23</v>
      </c>
      <c r="F56" s="8" t="s">
        <v>4</v>
      </c>
      <c r="G56" s="1">
        <f>+C57</f>
        <v>106.23</v>
      </c>
      <c r="H56" s="8" t="s">
        <v>4</v>
      </c>
      <c r="I56" s="1">
        <f>+G59</f>
        <v>125.35140000000001</v>
      </c>
      <c r="J56" s="8" t="s">
        <v>4</v>
      </c>
      <c r="K56" s="1">
        <f>+I59</f>
        <v>131.7252</v>
      </c>
    </row>
    <row r="57" spans="2:11">
      <c r="B57" s="6" t="s">
        <v>13</v>
      </c>
      <c r="C57" s="3">
        <v>106.23</v>
      </c>
      <c r="D57" s="8" t="s">
        <v>5</v>
      </c>
      <c r="E57" s="1">
        <f>+E56*10/100</f>
        <v>10.622999999999999</v>
      </c>
      <c r="F57" s="8" t="s">
        <v>5</v>
      </c>
      <c r="G57" s="1">
        <f>+C57*8/100</f>
        <v>8.4984000000000002</v>
      </c>
      <c r="H57" s="8" t="s">
        <v>8</v>
      </c>
      <c r="I57" s="1">
        <f>+C57*6/100</f>
        <v>6.3738000000000001</v>
      </c>
      <c r="J57" s="8" t="s">
        <v>8</v>
      </c>
      <c r="K57" s="1">
        <f>+C57*6/100</f>
        <v>6.3738000000000001</v>
      </c>
    </row>
    <row r="58" spans="2:11">
      <c r="B58" s="6"/>
      <c r="C58" s="3"/>
      <c r="D58" s="1"/>
      <c r="E58" s="1"/>
      <c r="F58" s="1" t="s">
        <v>5</v>
      </c>
      <c r="G58" s="1">
        <f>+E57</f>
        <v>10.622999999999999</v>
      </c>
      <c r="H58" s="1"/>
      <c r="I58" s="1"/>
      <c r="J58" s="1"/>
      <c r="K58" s="1"/>
    </row>
    <row r="59" spans="2:11">
      <c r="B59" s="7"/>
      <c r="C59" s="4"/>
      <c r="D59" s="9" t="s">
        <v>6</v>
      </c>
      <c r="E59" s="1">
        <f>+E56+E57</f>
        <v>116.85300000000001</v>
      </c>
      <c r="F59" s="9" t="s">
        <v>6</v>
      </c>
      <c r="G59" s="9">
        <f>+G56+G57+G58</f>
        <v>125.35140000000001</v>
      </c>
      <c r="H59" s="9" t="s">
        <v>6</v>
      </c>
      <c r="I59" s="1">
        <f>+I56+I57</f>
        <v>131.7252</v>
      </c>
      <c r="J59" s="9" t="s">
        <v>6</v>
      </c>
      <c r="K59" s="9">
        <f>+K56+K57</f>
        <v>138.09899999999999</v>
      </c>
    </row>
    <row r="60" spans="2:11">
      <c r="B60" s="5"/>
      <c r="C60" s="2"/>
      <c r="D60" s="8" t="s">
        <v>4</v>
      </c>
      <c r="E60" s="1">
        <f>+C61</f>
        <v>101.71</v>
      </c>
      <c r="F60" s="8" t="s">
        <v>4</v>
      </c>
      <c r="G60" s="1">
        <f>+C61</f>
        <v>101.71</v>
      </c>
      <c r="H60" s="8" t="s">
        <v>4</v>
      </c>
      <c r="I60" s="1">
        <f>+G63</f>
        <v>120.01779999999999</v>
      </c>
      <c r="J60" s="8" t="s">
        <v>4</v>
      </c>
      <c r="K60" s="1">
        <f>+I63</f>
        <v>126.12039999999999</v>
      </c>
    </row>
    <row r="61" spans="2:11">
      <c r="B61" s="6" t="s">
        <v>14</v>
      </c>
      <c r="C61" s="3">
        <v>101.71</v>
      </c>
      <c r="D61" s="8" t="s">
        <v>5</v>
      </c>
      <c r="E61" s="1">
        <f>+E60*10/100</f>
        <v>10.170999999999999</v>
      </c>
      <c r="F61" s="8" t="s">
        <v>5</v>
      </c>
      <c r="G61" s="1">
        <f>+C61*8/100</f>
        <v>8.1367999999999991</v>
      </c>
      <c r="H61" s="8" t="s">
        <v>8</v>
      </c>
      <c r="I61" s="1">
        <f>+C61*6/100</f>
        <v>6.1025999999999998</v>
      </c>
      <c r="J61" s="8" t="s">
        <v>8</v>
      </c>
      <c r="K61" s="1">
        <f>+C61*6/100</f>
        <v>6.1025999999999998</v>
      </c>
    </row>
    <row r="62" spans="2:11">
      <c r="B62" s="6"/>
      <c r="C62" s="3"/>
      <c r="D62" s="1"/>
      <c r="E62" s="1"/>
      <c r="F62" s="1" t="s">
        <v>5</v>
      </c>
      <c r="G62" s="1">
        <f>+E61</f>
        <v>10.170999999999999</v>
      </c>
      <c r="H62" s="1"/>
      <c r="I62" s="1"/>
      <c r="J62" s="1"/>
      <c r="K62" s="1"/>
    </row>
    <row r="63" spans="2:11">
      <c r="B63" s="7"/>
      <c r="C63" s="4"/>
      <c r="D63" s="9" t="s">
        <v>6</v>
      </c>
      <c r="E63" s="9">
        <f>+E60+E61</f>
        <v>111.881</v>
      </c>
      <c r="F63" s="9" t="s">
        <v>6</v>
      </c>
      <c r="G63" s="9">
        <f>+G60+G61+G62</f>
        <v>120.01779999999999</v>
      </c>
      <c r="H63" s="9" t="s">
        <v>6</v>
      </c>
      <c r="I63" s="9">
        <f>+I60+I61</f>
        <v>126.12039999999999</v>
      </c>
      <c r="J63" s="9" t="s">
        <v>6</v>
      </c>
      <c r="K63" s="9">
        <f>+K60+K61</f>
        <v>132.22299999999998</v>
      </c>
    </row>
    <row r="64" spans="2:11">
      <c r="B64" s="5"/>
      <c r="C64" s="2"/>
      <c r="D64" s="8" t="s">
        <v>4</v>
      </c>
      <c r="E64" s="1">
        <f>+C65</f>
        <v>100.14</v>
      </c>
      <c r="F64" s="8" t="s">
        <v>4</v>
      </c>
      <c r="G64" s="1">
        <f>+C65</f>
        <v>100.14</v>
      </c>
      <c r="H64" s="8" t="s">
        <v>4</v>
      </c>
      <c r="I64" s="1">
        <f>+G67</f>
        <v>118.1652</v>
      </c>
      <c r="J64" s="8" t="s">
        <v>4</v>
      </c>
      <c r="K64" s="1">
        <f>+I67</f>
        <v>124.17359999999999</v>
      </c>
    </row>
    <row r="65" spans="2:11">
      <c r="B65" s="6" t="s">
        <v>15</v>
      </c>
      <c r="C65" s="3">
        <v>100.14</v>
      </c>
      <c r="D65" s="8" t="s">
        <v>5</v>
      </c>
      <c r="E65" s="1">
        <f>+E64*10/100</f>
        <v>10.013999999999999</v>
      </c>
      <c r="F65" s="8" t="s">
        <v>5</v>
      </c>
      <c r="G65" s="1">
        <f>+C65*8/100</f>
        <v>8.0112000000000005</v>
      </c>
      <c r="H65" s="8" t="s">
        <v>8</v>
      </c>
      <c r="I65" s="1">
        <f>+C65*6/100</f>
        <v>6.0084</v>
      </c>
      <c r="J65" s="8" t="s">
        <v>8</v>
      </c>
      <c r="K65" s="1">
        <f>+C65*6/100</f>
        <v>6.0084</v>
      </c>
    </row>
    <row r="66" spans="2:11">
      <c r="B66" s="6"/>
      <c r="C66" s="3"/>
      <c r="D66" s="1"/>
      <c r="E66" s="1"/>
      <c r="F66" s="1" t="s">
        <v>5</v>
      </c>
      <c r="G66" s="1">
        <f>+E65</f>
        <v>10.013999999999999</v>
      </c>
      <c r="H66" s="1"/>
      <c r="I66" s="1"/>
      <c r="J66" s="1"/>
      <c r="K66" s="1"/>
    </row>
    <row r="67" spans="2:11">
      <c r="B67" s="7"/>
      <c r="C67" s="4"/>
      <c r="D67" s="9" t="s">
        <v>6</v>
      </c>
      <c r="E67" s="1">
        <f>+E64+E65</f>
        <v>110.154</v>
      </c>
      <c r="F67" s="9" t="s">
        <v>6</v>
      </c>
      <c r="G67" s="9">
        <f>+G64+G65+G66</f>
        <v>118.1652</v>
      </c>
      <c r="H67" s="9" t="s">
        <v>6</v>
      </c>
      <c r="I67" s="1">
        <f>+I64+I65</f>
        <v>124.17359999999999</v>
      </c>
      <c r="J67" s="9" t="s">
        <v>6</v>
      </c>
      <c r="K67" s="9">
        <f>+K64+K65</f>
        <v>130.18199999999999</v>
      </c>
    </row>
    <row r="68" spans="2:11">
      <c r="B68" s="5"/>
      <c r="C68" s="2"/>
      <c r="D68" s="8" t="s">
        <v>4</v>
      </c>
      <c r="E68" s="1">
        <f>+C69</f>
        <v>81.14</v>
      </c>
      <c r="F68" s="8" t="s">
        <v>4</v>
      </c>
      <c r="G68" s="1">
        <f>+C69</f>
        <v>81.14</v>
      </c>
      <c r="H68" s="8" t="s">
        <v>4</v>
      </c>
      <c r="I68" s="1">
        <f>+G71</f>
        <v>95.745200000000011</v>
      </c>
      <c r="J68" s="8" t="s">
        <v>4</v>
      </c>
      <c r="K68" s="1">
        <f>+I71</f>
        <v>100.61360000000001</v>
      </c>
    </row>
    <row r="69" spans="2:11">
      <c r="B69" s="6" t="s">
        <v>16</v>
      </c>
      <c r="C69" s="3">
        <v>81.14</v>
      </c>
      <c r="D69" s="8" t="s">
        <v>5</v>
      </c>
      <c r="E69" s="1">
        <f>+E68*10/100</f>
        <v>8.113999999999999</v>
      </c>
      <c r="F69" s="8" t="s">
        <v>5</v>
      </c>
      <c r="G69" s="1">
        <f>+C69*8/100</f>
        <v>6.4912000000000001</v>
      </c>
      <c r="H69" s="8" t="s">
        <v>8</v>
      </c>
      <c r="I69" s="1">
        <f>+C69*6/100</f>
        <v>4.8684000000000003</v>
      </c>
      <c r="J69" s="8" t="s">
        <v>8</v>
      </c>
      <c r="K69" s="1">
        <f>+C69*6/100</f>
        <v>4.8684000000000003</v>
      </c>
    </row>
    <row r="70" spans="2:11">
      <c r="B70" s="6"/>
      <c r="C70" s="3"/>
      <c r="D70" s="1"/>
      <c r="E70" s="1"/>
      <c r="F70" s="1" t="s">
        <v>5</v>
      </c>
      <c r="G70" s="1">
        <f>+E69</f>
        <v>8.113999999999999</v>
      </c>
      <c r="H70" s="1"/>
      <c r="I70" s="1"/>
      <c r="J70" s="1"/>
      <c r="K70" s="1"/>
    </row>
    <row r="71" spans="2:11">
      <c r="B71" s="7"/>
      <c r="C71" s="4"/>
      <c r="D71" s="9" t="s">
        <v>6</v>
      </c>
      <c r="E71" s="9">
        <f>+E68+E69</f>
        <v>89.254000000000005</v>
      </c>
      <c r="F71" s="9" t="s">
        <v>6</v>
      </c>
      <c r="G71" s="9">
        <f>+G68+G69+G70</f>
        <v>95.745200000000011</v>
      </c>
      <c r="H71" s="9" t="s">
        <v>6</v>
      </c>
      <c r="I71" s="9">
        <f>+I68+I69</f>
        <v>100.61360000000001</v>
      </c>
      <c r="J71" s="9" t="s">
        <v>6</v>
      </c>
      <c r="K71" s="9">
        <f>+K68+K69</f>
        <v>105.482</v>
      </c>
    </row>
    <row r="72" spans="2:11">
      <c r="B72" s="5"/>
      <c r="C72" s="2"/>
      <c r="D72" s="8" t="s">
        <v>4</v>
      </c>
      <c r="E72" s="1">
        <f>+C73</f>
        <v>90.13</v>
      </c>
      <c r="F72" s="8" t="s">
        <v>4</v>
      </c>
      <c r="G72" s="1">
        <f>+C73</f>
        <v>90.13</v>
      </c>
      <c r="H72" s="8" t="s">
        <v>4</v>
      </c>
      <c r="I72" s="1">
        <f>+G75</f>
        <v>106.35339999999999</v>
      </c>
      <c r="J72" s="8" t="s">
        <v>4</v>
      </c>
      <c r="K72" s="1">
        <f>+I75</f>
        <v>111.76119999999999</v>
      </c>
    </row>
    <row r="73" spans="2:11">
      <c r="B73" s="6" t="s">
        <v>17</v>
      </c>
      <c r="C73" s="3">
        <v>90.13</v>
      </c>
      <c r="D73" s="8" t="s">
        <v>5</v>
      </c>
      <c r="E73" s="1">
        <f>+E72*10/100</f>
        <v>9.0129999999999999</v>
      </c>
      <c r="F73" s="8" t="s">
        <v>5</v>
      </c>
      <c r="G73" s="1">
        <f>+C73*8/100</f>
        <v>7.2103999999999999</v>
      </c>
      <c r="H73" s="8" t="s">
        <v>8</v>
      </c>
      <c r="I73" s="1">
        <f>+C73*6/100</f>
        <v>5.4077999999999999</v>
      </c>
      <c r="J73" s="8" t="s">
        <v>8</v>
      </c>
      <c r="K73" s="1">
        <f>+C73*6/100</f>
        <v>5.4077999999999999</v>
      </c>
    </row>
    <row r="74" spans="2:11">
      <c r="B74" s="6"/>
      <c r="C74" s="3"/>
      <c r="D74" s="1"/>
      <c r="E74" s="1"/>
      <c r="F74" s="1" t="s">
        <v>5</v>
      </c>
      <c r="G74" s="1">
        <f>+E73</f>
        <v>9.0129999999999999</v>
      </c>
      <c r="H74" s="1"/>
      <c r="I74" s="1"/>
      <c r="J74" s="1"/>
      <c r="K74" s="1"/>
    </row>
    <row r="75" spans="2:11">
      <c r="B75" s="7"/>
      <c r="C75" s="4"/>
      <c r="D75" s="9" t="s">
        <v>6</v>
      </c>
      <c r="E75" s="9">
        <f>+E72+E73</f>
        <v>99.143000000000001</v>
      </c>
      <c r="F75" s="9" t="s">
        <v>6</v>
      </c>
      <c r="G75" s="9">
        <f>+G72+G73+G74</f>
        <v>106.35339999999999</v>
      </c>
      <c r="H75" s="9" t="s">
        <v>6</v>
      </c>
      <c r="I75" s="9">
        <f>+I72+I73</f>
        <v>111.76119999999999</v>
      </c>
      <c r="J75" s="9" t="s">
        <v>6</v>
      </c>
      <c r="K75" s="9">
        <f>+K72+K73</f>
        <v>117.16899999999998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</dc:creator>
  <cp:lastModifiedBy>july</cp:lastModifiedBy>
  <dcterms:created xsi:type="dcterms:W3CDTF">2019-11-06T13:48:58Z</dcterms:created>
  <dcterms:modified xsi:type="dcterms:W3CDTF">2020-05-22T14:32:29Z</dcterms:modified>
</cp:coreProperties>
</file>